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20400" windowHeight="7485"/>
  </bookViews>
  <sheets>
    <sheet name="Staj Hareketliliği" sheetId="9" r:id="rId1"/>
    <sheet name="Öğrenci Öğrenim Hareketliliği" sheetId="1" r:id="rId2"/>
    <sheet name="Eğitim Alma Hareketliliği" sheetId="6" r:id="rId3"/>
    <sheet name="Sayfa1" sheetId="8" r:id="rId4"/>
  </sheets>
  <calcPr calcId="145621"/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12" i="1" l="1"/>
  <c r="G13" i="1"/>
  <c r="G6" i="1"/>
  <c r="L5" i="1" l="1"/>
  <c r="G5" i="1"/>
  <c r="G4" i="1"/>
  <c r="G8" i="1"/>
  <c r="G9" i="1"/>
  <c r="G11" i="1"/>
  <c r="G10" i="1"/>
  <c r="G14" i="1"/>
  <c r="G15" i="1"/>
  <c r="G16" i="1"/>
  <c r="G17" i="1"/>
  <c r="G22" i="1"/>
  <c r="G18" i="1"/>
  <c r="G21" i="1"/>
  <c r="G20" i="1"/>
  <c r="G19" i="1"/>
  <c r="G7" i="1"/>
</calcChain>
</file>

<file path=xl/sharedStrings.xml><?xml version="1.0" encoding="utf-8"?>
<sst xmlns="http://schemas.openxmlformats.org/spreadsheetml/2006/main" count="189" uniqueCount="135">
  <si>
    <t>Öğrencinin Adı- Soyadı</t>
  </si>
  <si>
    <t>Dil Sınavı Sonucu</t>
  </si>
  <si>
    <t>Emre DEMİREL</t>
  </si>
  <si>
    <t>Yasin TUNÇ</t>
  </si>
  <si>
    <t>Mustafa ÖZER</t>
  </si>
  <si>
    <t>Hakan USUNMAZ</t>
  </si>
  <si>
    <t>MAKİNE MÜHENDİSLİĞİ</t>
  </si>
  <si>
    <t>İNŞAAT MÜHENDİSLİĞİ</t>
  </si>
  <si>
    <t>M. Akif AKBULUT</t>
  </si>
  <si>
    <t>İbrahim SAÇAK</t>
  </si>
  <si>
    <t>Abdurrahman ÇELİK</t>
  </si>
  <si>
    <t>Mustafa BAĞ</t>
  </si>
  <si>
    <t>Ömer DİLER</t>
  </si>
  <si>
    <t>Ali Ceylan TEKİN</t>
  </si>
  <si>
    <t>Gökhan USUL</t>
  </si>
  <si>
    <t>Semih BAŞIBÜYÜK</t>
  </si>
  <si>
    <t>Mikail KARAMAN</t>
  </si>
  <si>
    <t>JEOLOJİ MÜHENDİSLİĞİ</t>
  </si>
  <si>
    <t>Aslıhan CİNOĞLU</t>
  </si>
  <si>
    <t>Tuğba KÖSE</t>
  </si>
  <si>
    <t>Vedat TURHAN</t>
  </si>
  <si>
    <t>Emrah DEMİR</t>
  </si>
  <si>
    <t>Büşra KARACA</t>
  </si>
  <si>
    <t>Ramazan GÜNDÜZ</t>
  </si>
  <si>
    <t>ERASMUSA BAŞVURAN ÖĞRENCİLERİN LİSTESİ</t>
  </si>
  <si>
    <t>ERASMUSA BAŞVURAN AKADEMİK VE İDARİ PERSONEL LİSTESİ</t>
  </si>
  <si>
    <t>Personelin Adı Soyadı</t>
  </si>
  <si>
    <t>Görev Yaptığı Birim</t>
  </si>
  <si>
    <t>Handan ÖZCAN</t>
  </si>
  <si>
    <t>SHMYO</t>
  </si>
  <si>
    <t>Recep ÇAKMAK</t>
  </si>
  <si>
    <t>Akademik Personel</t>
  </si>
  <si>
    <t>Elektrik Elektronik Mühendisliği</t>
  </si>
  <si>
    <t>İdari Personel</t>
  </si>
  <si>
    <t>Okan DEMİR</t>
  </si>
  <si>
    <t>İdari ve Mali İşler Daire Bşk.lığı</t>
  </si>
  <si>
    <t>Erasmus Yabancı Dil Sınav Puanı</t>
  </si>
  <si>
    <t>Arzu Kalafat ÇAT</t>
  </si>
  <si>
    <t>Hukuk Müşavirliği</t>
  </si>
  <si>
    <t>Hikmet AKYOL</t>
  </si>
  <si>
    <t>Müh. Fak. Bilgi İşlem Birimi</t>
  </si>
  <si>
    <t>Yasemin KÜÇÜK</t>
  </si>
  <si>
    <t>Genel Sekreterlik</t>
  </si>
  <si>
    <t>Abdullah Oğuz ÇALKAYA</t>
  </si>
  <si>
    <t>Teknisyen</t>
  </si>
  <si>
    <t>Mehmet Ali YAMAN</t>
  </si>
  <si>
    <t>Ünal YAPRAK</t>
  </si>
  <si>
    <t>Turizm İŞLT Yüksek Okulu</t>
  </si>
  <si>
    <t>GIDA MÜHENDİSLİĞİ</t>
  </si>
  <si>
    <t>Ezgi ATAY</t>
  </si>
  <si>
    <t>Mümin YALMANOĞLU</t>
  </si>
  <si>
    <t>Emre SERDAR</t>
  </si>
  <si>
    <t>Mert KÖYMEN</t>
  </si>
  <si>
    <t>Okuduğu Sınıf</t>
  </si>
  <si>
    <t>Ortalama %50-%50</t>
  </si>
  <si>
    <t>ERASMUS STAJ HAREKETLİLİĞİNE BAŞVURAN ÖĞRENCİLERİN LİSTESİ</t>
  </si>
  <si>
    <t>Öğrencinin Adı Soyadı</t>
  </si>
  <si>
    <t>Bölümü</t>
  </si>
  <si>
    <t>Sınıfı</t>
  </si>
  <si>
    <t>Ortalama</t>
  </si>
  <si>
    <t>Başvurduğu Yer</t>
  </si>
  <si>
    <t>Yasin ÇELİK</t>
  </si>
  <si>
    <t>Gıda Müh.</t>
  </si>
  <si>
    <t>Ülker Gıda Ürt.</t>
  </si>
  <si>
    <t>Ülke</t>
  </si>
  <si>
    <t>Romanya</t>
  </si>
  <si>
    <t>Oğuzhan ÖZBEN</t>
  </si>
  <si>
    <t>Caner ÖZARSLAN</t>
  </si>
  <si>
    <t>Halkla İlişkiler</t>
  </si>
  <si>
    <t>Litvanya</t>
  </si>
  <si>
    <t>Helen Textile</t>
  </si>
  <si>
    <t>İşletme</t>
  </si>
  <si>
    <t>Almanya</t>
  </si>
  <si>
    <t>Zollagentur</t>
  </si>
  <si>
    <t>Mustafa KARAMUK</t>
  </si>
  <si>
    <t xml:space="preserve">İktisat </t>
  </si>
  <si>
    <t xml:space="preserve">Helen Textile- Zollagentur </t>
  </si>
  <si>
    <t>Litvanya-Almanya</t>
  </si>
  <si>
    <t>Merve KARAMUK</t>
  </si>
  <si>
    <t>Kerim BAŞ</t>
  </si>
  <si>
    <t>Fiveways Building</t>
  </si>
  <si>
    <t>İngiltere</t>
  </si>
  <si>
    <t>İnşaat Müh.</t>
  </si>
  <si>
    <t>Yüksek Lisans</t>
  </si>
  <si>
    <t>Sezgin YILDIZ</t>
  </si>
  <si>
    <t>Almanya-Litvanya</t>
  </si>
  <si>
    <t>Zollagentur- Helen Textile</t>
  </si>
  <si>
    <t>GİRMEDİ</t>
  </si>
  <si>
    <t>24.50</t>
  </si>
  <si>
    <t>25</t>
  </si>
  <si>
    <t>04</t>
  </si>
  <si>
    <t>43</t>
  </si>
  <si>
    <t>33</t>
  </si>
  <si>
    <t>38</t>
  </si>
  <si>
    <t>24</t>
  </si>
  <si>
    <t>42</t>
  </si>
  <si>
    <t>BİRİMİ</t>
  </si>
  <si>
    <t>DİL PUANI</t>
  </si>
  <si>
    <t>Akademik Ort. %55</t>
  </si>
  <si>
    <t>Dil Sınavı %45</t>
  </si>
  <si>
    <t>Ak. Ort.(4'lük sistem)</t>
  </si>
  <si>
    <t>Ak Ort. 100'lük sistem</t>
  </si>
  <si>
    <t xml:space="preserve"> </t>
  </si>
  <si>
    <t xml:space="preserve"> 67,10</t>
  </si>
  <si>
    <t>67,10</t>
  </si>
  <si>
    <t>64,53</t>
  </si>
  <si>
    <t>71,53</t>
  </si>
  <si>
    <t>68,50</t>
  </si>
  <si>
    <t>65,23</t>
  </si>
  <si>
    <t>62,43</t>
  </si>
  <si>
    <t>76,66</t>
  </si>
  <si>
    <t>65,9</t>
  </si>
  <si>
    <t>SONUÇ</t>
  </si>
  <si>
    <t>ASİL</t>
  </si>
  <si>
    <t>1. YEDEK</t>
  </si>
  <si>
    <t>2. YEDEK</t>
  </si>
  <si>
    <t>BAŞARISIZ</t>
  </si>
  <si>
    <t>BAŞARISIZ (Dil sınavına girmedi)</t>
  </si>
  <si>
    <t>İPTAL (Öğrenci başvurusunu iptal etti)</t>
  </si>
  <si>
    <t>Staj Hareketliliği (2012-2013)</t>
  </si>
  <si>
    <t>Öğrenci Öğrenim Hareketliliği (2013-2014)</t>
  </si>
  <si>
    <t>DAHA ÖNCE BAŞVURUSU MEVCUT - SIRALAMAYA ALINMADI</t>
  </si>
  <si>
    <t>1.YEDEK</t>
  </si>
  <si>
    <t>İİBF / İKTİSAT</t>
  </si>
  <si>
    <t>İİBF / İŞLETME</t>
  </si>
  <si>
    <t xml:space="preserve">Ali Ceylan TEKİN </t>
  </si>
  <si>
    <t xml:space="preserve">Gökhan USUL </t>
  </si>
  <si>
    <t xml:space="preserve">Gülsüm AKELMA </t>
  </si>
  <si>
    <t xml:space="preserve">Turgut ÇARIK </t>
  </si>
  <si>
    <t xml:space="preserve">Harun LEBE </t>
  </si>
  <si>
    <t xml:space="preserve">Mustafa KILINÇ </t>
  </si>
  <si>
    <t xml:space="preserve">Funda AKSAKAL </t>
  </si>
  <si>
    <t xml:space="preserve">Canan ONUR </t>
  </si>
  <si>
    <t>SINAVA GİRMEDİ. BAŞVURU GEÇERSİZ.</t>
  </si>
  <si>
    <t>İPTAL(4. sınıf olduğu için iptal.)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</si>
</sst>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7" tint="-0.499984740745262"/>
      <name val="Calibri"/>
      <family val="2"/>
      <charset val="162"/>
      <scheme val="minor"/>
    </font>
    <font>
      <sz val="11"/>
      <color theme="7" tint="-0.499984740745262"/>
      <name val="Calibri"/>
      <family val="2"/>
      <charset val="162"/>
      <scheme val="minor"/>
    </font>
    <font>
      <b/>
      <sz val="14"/>
      <color theme="7" tint="-0.499984740745262"/>
      <name val="Calibri"/>
      <family val="2"/>
      <charset val="162"/>
      <scheme val="minor"/>
    </font>
    <font>
      <b/>
      <sz val="16"/>
      <color theme="7" tint="-0.49998474074526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vertical="center"/>
    </xf>
    <xf numFmtId="0" fontId="1" fillId="9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/>
    </xf>
    <xf numFmtId="4" fontId="0" fillId="2" borderId="1" xfId="0" applyNumberFormat="1" applyFill="1" applyBorder="1"/>
    <xf numFmtId="2" fontId="3" fillId="2" borderId="1" xfId="0" applyNumberFormat="1" applyFont="1" applyFill="1" applyBorder="1"/>
    <xf numFmtId="0" fontId="0" fillId="3" borderId="1" xfId="0" applyFill="1" applyBorder="1"/>
    <xf numFmtId="4" fontId="0" fillId="3" borderId="1" xfId="0" applyNumberFormat="1" applyFill="1" applyBorder="1" applyAlignment="1">
      <alignment horizontal="right" vertical="center"/>
    </xf>
    <xf numFmtId="4" fontId="0" fillId="3" borderId="1" xfId="0" applyNumberFormat="1" applyFill="1" applyBorder="1" applyAlignment="1">
      <alignment horizontal="right"/>
    </xf>
    <xf numFmtId="4" fontId="0" fillId="3" borderId="1" xfId="0" applyNumberFormat="1" applyFill="1" applyBorder="1"/>
    <xf numFmtId="0" fontId="0" fillId="5" borderId="1" xfId="0" applyFill="1" applyBorder="1"/>
    <xf numFmtId="4" fontId="0" fillId="5" borderId="1" xfId="0" applyNumberFormat="1" applyFill="1" applyBorder="1" applyAlignment="1">
      <alignment horizontal="right" vertical="center"/>
    </xf>
    <xf numFmtId="4" fontId="0" fillId="5" borderId="1" xfId="0" applyNumberFormat="1" applyFill="1" applyBorder="1" applyAlignment="1">
      <alignment horizontal="right"/>
    </xf>
    <xf numFmtId="4" fontId="0" fillId="5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 applyAlignment="1">
      <alignment horizontal="right" vertical="center"/>
    </xf>
    <xf numFmtId="4" fontId="0" fillId="4" borderId="1" xfId="0" applyNumberFormat="1" applyFill="1" applyBorder="1" applyAlignment="1">
      <alignment horizontal="right"/>
    </xf>
    <xf numFmtId="4" fontId="0" fillId="4" borderId="1" xfId="0" applyNumberFormat="1" applyFill="1" applyBorder="1"/>
    <xf numFmtId="0" fontId="0" fillId="8" borderId="1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2" fontId="0" fillId="0" borderId="0" xfId="0" applyNumberFormat="1"/>
    <xf numFmtId="2" fontId="0" fillId="8" borderId="1" xfId="0" applyNumberFormat="1" applyFill="1" applyBorder="1"/>
    <xf numFmtId="0" fontId="0" fillId="8" borderId="1" xfId="0" applyFont="1" applyFill="1" applyBorder="1" applyAlignment="1">
      <alignment horizontal="right"/>
    </xf>
    <xf numFmtId="0" fontId="0" fillId="2" borderId="1" xfId="0" applyFont="1" applyFill="1" applyBorder="1"/>
    <xf numFmtId="2" fontId="0" fillId="2" borderId="1" xfId="0" applyNumberFormat="1" applyFont="1" applyFill="1" applyBorder="1"/>
    <xf numFmtId="2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vertical="center"/>
    </xf>
    <xf numFmtId="0" fontId="9" fillId="2" borderId="1" xfId="0" applyFont="1" applyFill="1" applyBorder="1"/>
    <xf numFmtId="2" fontId="9" fillId="2" borderId="1" xfId="0" applyNumberFormat="1" applyFont="1" applyFill="1" applyBorder="1"/>
    <xf numFmtId="2" fontId="9" fillId="2" borderId="1" xfId="0" applyNumberFormat="1" applyFont="1" applyFill="1" applyBorder="1" applyAlignment="1">
      <alignment horizontal="right"/>
    </xf>
    <xf numFmtId="0" fontId="9" fillId="3" borderId="1" xfId="0" applyFont="1" applyFill="1" applyBorder="1"/>
    <xf numFmtId="4" fontId="9" fillId="3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horizontal="right"/>
    </xf>
    <xf numFmtId="4" fontId="9" fillId="3" borderId="1" xfId="0" applyNumberFormat="1" applyFont="1" applyFill="1" applyBorder="1"/>
    <xf numFmtId="0" fontId="9" fillId="4" borderId="1" xfId="0" applyFont="1" applyFill="1" applyBorder="1"/>
    <xf numFmtId="4" fontId="9" fillId="4" borderId="1" xfId="0" applyNumberFormat="1" applyFont="1" applyFill="1" applyBorder="1" applyAlignment="1">
      <alignment horizontal="right" vertical="center"/>
    </xf>
    <xf numFmtId="4" fontId="9" fillId="4" borderId="1" xfId="0" applyNumberFormat="1" applyFont="1" applyFill="1" applyBorder="1" applyAlignment="1">
      <alignment horizontal="right"/>
    </xf>
    <xf numFmtId="4" fontId="9" fillId="4" borderId="1" xfId="0" applyNumberFormat="1" applyFont="1" applyFill="1" applyBorder="1"/>
    <xf numFmtId="0" fontId="9" fillId="7" borderId="1" xfId="0" applyFont="1" applyFill="1" applyBorder="1"/>
    <xf numFmtId="4" fontId="9" fillId="7" borderId="1" xfId="0" applyNumberFormat="1" applyFont="1" applyFill="1" applyBorder="1" applyAlignment="1">
      <alignment horizontal="right" vertical="center"/>
    </xf>
    <xf numFmtId="4" fontId="9" fillId="7" borderId="1" xfId="0" applyNumberFormat="1" applyFont="1" applyFill="1" applyBorder="1" applyAlignment="1">
      <alignment horizontal="right"/>
    </xf>
    <xf numFmtId="4" fontId="9" fillId="7" borderId="1" xfId="0" applyNumberFormat="1" applyFont="1" applyFill="1" applyBorder="1"/>
    <xf numFmtId="0" fontId="10" fillId="7" borderId="1" xfId="0" applyFont="1" applyFill="1" applyBorder="1"/>
    <xf numFmtId="4" fontId="10" fillId="7" borderId="1" xfId="0" applyNumberFormat="1" applyFont="1" applyFill="1" applyBorder="1" applyAlignment="1">
      <alignment horizontal="right" vertical="center"/>
    </xf>
    <xf numFmtId="4" fontId="10" fillId="7" borderId="1" xfId="0" applyNumberFormat="1" applyFont="1" applyFill="1" applyBorder="1" applyAlignment="1">
      <alignment horizontal="right"/>
    </xf>
    <xf numFmtId="4" fontId="10" fillId="7" borderId="1" xfId="0" applyNumberFormat="1" applyFont="1" applyFill="1" applyBorder="1"/>
    <xf numFmtId="0" fontId="1" fillId="10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9" borderId="2" xfId="0" applyFont="1" applyFill="1" applyBorder="1"/>
    <xf numFmtId="2" fontId="9" fillId="2" borderId="2" xfId="0" applyNumberFormat="1" applyFont="1" applyFill="1" applyBorder="1" applyAlignment="1">
      <alignment horizontal="right"/>
    </xf>
    <xf numFmtId="2" fontId="0" fillId="2" borderId="2" xfId="0" applyNumberFormat="1" applyFont="1" applyFill="1" applyBorder="1" applyAlignment="1">
      <alignment horizontal="right"/>
    </xf>
    <xf numFmtId="0" fontId="9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/>
    <xf numFmtId="4" fontId="0" fillId="0" borderId="0" xfId="0" applyNumberFormat="1"/>
    <xf numFmtId="0" fontId="0" fillId="8" borderId="1" xfId="0" applyFont="1" applyFill="1" applyBorder="1"/>
    <xf numFmtId="0" fontId="10" fillId="11" borderId="1" xfId="0" applyFont="1" applyFill="1" applyBorder="1"/>
    <xf numFmtId="0" fontId="10" fillId="3" borderId="1" xfId="0" applyFont="1" applyFill="1" applyBorder="1"/>
    <xf numFmtId="4" fontId="10" fillId="3" borderId="1" xfId="0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right"/>
    </xf>
    <xf numFmtId="4" fontId="10" fillId="3" borderId="1" xfId="0" applyNumberFormat="1" applyFont="1" applyFill="1" applyBorder="1"/>
    <xf numFmtId="0" fontId="1" fillId="11" borderId="1" xfId="0" applyFont="1" applyFill="1" applyBorder="1"/>
    <xf numFmtId="0" fontId="11" fillId="11" borderId="1" xfId="0" applyFont="1" applyFill="1" applyBorder="1"/>
    <xf numFmtId="0" fontId="10" fillId="10" borderId="1" xfId="0" applyFont="1" applyFill="1" applyBorder="1"/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2" borderId="2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2" fontId="9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7" fillId="9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7" borderId="10" xfId="0" applyFont="1" applyFill="1" applyBorder="1" applyAlignment="1">
      <alignment horizontal="left" vertical="center"/>
    </xf>
    <xf numFmtId="0" fontId="0" fillId="7" borderId="11" xfId="0" applyFill="1" applyBorder="1" applyAlignment="1">
      <alignment horizontal="left" vertical="center"/>
    </xf>
    <xf numFmtId="0" fontId="1" fillId="3" borderId="11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8" fillId="6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10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13"/>
  <sheetViews>
    <sheetView tabSelected="1" topLeftCell="A4" workbookViewId="0">
      <selection activeCell="B14" sqref="B14"/>
    </sheetView>
  </sheetViews>
  <sheetFormatPr defaultRowHeight="15" x14ac:dyDescent="0.25"/>
  <cols>
    <col min="1" max="1" width="15.5703125" customWidth="1"/>
    <col min="2" max="2" width="20.28515625" customWidth="1"/>
    <col min="3" max="3" width="11.28515625" customWidth="1"/>
    <col min="4" max="4" width="16.7109375" customWidth="1"/>
    <col min="5" max="6" width="12.42578125" customWidth="1"/>
    <col min="7" max="7" width="19.85546875" customWidth="1"/>
    <col min="8" max="8" width="15.140625" customWidth="1"/>
    <col min="10" max="10" width="17.140625" customWidth="1"/>
  </cols>
  <sheetData>
    <row r="1" spans="1:11" ht="27.75" customHeight="1" x14ac:dyDescent="0.25">
      <c r="A1" s="88" t="s">
        <v>55</v>
      </c>
      <c r="B1" s="89"/>
      <c r="C1" s="89"/>
      <c r="D1" s="89"/>
      <c r="E1" s="89"/>
      <c r="F1" s="89"/>
      <c r="G1" s="89"/>
      <c r="H1" s="89"/>
      <c r="I1" s="89"/>
      <c r="J1" s="90"/>
    </row>
    <row r="2" spans="1:11" x14ac:dyDescent="0.25">
      <c r="A2" s="91" t="s">
        <v>119</v>
      </c>
      <c r="B2" s="92"/>
      <c r="C2" s="92"/>
      <c r="D2" s="92"/>
      <c r="E2" s="92"/>
      <c r="F2" s="92"/>
      <c r="G2" s="92"/>
      <c r="H2" s="92"/>
      <c r="I2" s="92"/>
      <c r="J2" s="93"/>
    </row>
    <row r="3" spans="1:11" x14ac:dyDescent="0.25">
      <c r="A3" s="2" t="s">
        <v>57</v>
      </c>
      <c r="B3" s="2" t="s">
        <v>56</v>
      </c>
      <c r="C3" s="2" t="s">
        <v>64</v>
      </c>
      <c r="D3" s="2" t="s">
        <v>60</v>
      </c>
      <c r="E3" s="2" t="s">
        <v>58</v>
      </c>
      <c r="F3" s="2"/>
      <c r="G3" s="2" t="s">
        <v>98</v>
      </c>
      <c r="H3" s="2" t="s">
        <v>99</v>
      </c>
      <c r="I3" s="57" t="s">
        <v>59</v>
      </c>
      <c r="J3" s="61" t="s">
        <v>112</v>
      </c>
    </row>
    <row r="4" spans="1:11" ht="30" x14ac:dyDescent="0.25">
      <c r="A4" s="86" t="s">
        <v>62</v>
      </c>
      <c r="B4" s="35" t="s">
        <v>61</v>
      </c>
      <c r="C4" s="35" t="s">
        <v>65</v>
      </c>
      <c r="D4" s="35" t="s">
        <v>63</v>
      </c>
      <c r="E4" s="35">
        <v>3</v>
      </c>
      <c r="F4" s="36">
        <v>2.59</v>
      </c>
      <c r="G4" s="37" t="s">
        <v>103</v>
      </c>
      <c r="H4" s="37" t="s">
        <v>87</v>
      </c>
      <c r="I4" s="58">
        <v>36.9</v>
      </c>
      <c r="J4" s="60" t="s">
        <v>117</v>
      </c>
    </row>
    <row r="5" spans="1:11" x14ac:dyDescent="0.25">
      <c r="A5" s="87"/>
      <c r="B5" s="31" t="s">
        <v>66</v>
      </c>
      <c r="C5" s="31" t="s">
        <v>65</v>
      </c>
      <c r="D5" s="31" t="s">
        <v>63</v>
      </c>
      <c r="E5" s="31">
        <v>3</v>
      </c>
      <c r="F5" s="32">
        <v>2.59</v>
      </c>
      <c r="G5" s="33" t="s">
        <v>104</v>
      </c>
      <c r="H5" s="33">
        <v>52</v>
      </c>
      <c r="I5" s="59">
        <v>60.3</v>
      </c>
      <c r="J5" s="61" t="s">
        <v>113</v>
      </c>
    </row>
    <row r="6" spans="1:11" ht="45" x14ac:dyDescent="0.25">
      <c r="A6" s="86" t="s">
        <v>71</v>
      </c>
      <c r="B6" s="35" t="s">
        <v>14</v>
      </c>
      <c r="C6" s="35" t="s">
        <v>72</v>
      </c>
      <c r="D6" s="35" t="s">
        <v>73</v>
      </c>
      <c r="E6" s="35">
        <v>3</v>
      </c>
      <c r="F6" s="36">
        <v>2.5099999999999998</v>
      </c>
      <c r="G6" s="37" t="s">
        <v>108</v>
      </c>
      <c r="H6" s="37" t="s">
        <v>88</v>
      </c>
      <c r="I6" s="58">
        <v>46.89</v>
      </c>
      <c r="J6" s="60" t="s">
        <v>118</v>
      </c>
    </row>
    <row r="7" spans="1:11" ht="45" x14ac:dyDescent="0.25">
      <c r="A7" s="87"/>
      <c r="B7" s="35" t="s">
        <v>13</v>
      </c>
      <c r="C7" s="35" t="s">
        <v>72</v>
      </c>
      <c r="D7" s="35" t="s">
        <v>73</v>
      </c>
      <c r="E7" s="35">
        <v>3</v>
      </c>
      <c r="F7" s="36">
        <v>2.78</v>
      </c>
      <c r="G7" s="37" t="s">
        <v>106</v>
      </c>
      <c r="H7" s="37" t="s">
        <v>87</v>
      </c>
      <c r="I7" s="58">
        <v>39.340000000000003</v>
      </c>
      <c r="J7" s="60" t="s">
        <v>118</v>
      </c>
    </row>
    <row r="8" spans="1:11" ht="30" x14ac:dyDescent="0.25">
      <c r="A8" s="87"/>
      <c r="B8" s="74" t="s">
        <v>84</v>
      </c>
      <c r="C8" s="75" t="s">
        <v>85</v>
      </c>
      <c r="D8" s="75" t="s">
        <v>86</v>
      </c>
      <c r="E8" s="74">
        <v>4</v>
      </c>
      <c r="F8" s="76">
        <v>2.54</v>
      </c>
      <c r="G8" s="77" t="s">
        <v>111</v>
      </c>
      <c r="H8" s="77">
        <v>49</v>
      </c>
      <c r="I8" s="78">
        <v>58.64</v>
      </c>
      <c r="J8" s="60" t="s">
        <v>134</v>
      </c>
      <c r="K8" s="79"/>
    </row>
    <row r="9" spans="1:11" ht="33" customHeight="1" x14ac:dyDescent="0.25">
      <c r="A9" s="34" t="s">
        <v>75</v>
      </c>
      <c r="B9" s="80" t="s">
        <v>74</v>
      </c>
      <c r="C9" s="81" t="s">
        <v>77</v>
      </c>
      <c r="D9" s="82" t="s">
        <v>76</v>
      </c>
      <c r="E9" s="35">
        <v>4</v>
      </c>
      <c r="F9" s="36">
        <v>2.65</v>
      </c>
      <c r="G9" s="37" t="s">
        <v>107</v>
      </c>
      <c r="H9" s="37">
        <v>74</v>
      </c>
      <c r="I9" s="58">
        <v>67.55</v>
      </c>
      <c r="J9" s="60" t="s">
        <v>134</v>
      </c>
      <c r="K9" s="79"/>
    </row>
    <row r="10" spans="1:11" ht="30" x14ac:dyDescent="0.25">
      <c r="A10" s="86" t="s">
        <v>68</v>
      </c>
      <c r="B10" s="35" t="s">
        <v>67</v>
      </c>
      <c r="C10" s="35" t="s">
        <v>69</v>
      </c>
      <c r="D10" s="35" t="s">
        <v>70</v>
      </c>
      <c r="E10" s="35">
        <v>1</v>
      </c>
      <c r="F10" s="36">
        <v>2.48</v>
      </c>
      <c r="G10" s="37" t="s">
        <v>105</v>
      </c>
      <c r="H10" s="37" t="s">
        <v>87</v>
      </c>
      <c r="I10" s="58">
        <v>35.49</v>
      </c>
      <c r="J10" s="60" t="s">
        <v>117</v>
      </c>
    </row>
    <row r="11" spans="1:11" x14ac:dyDescent="0.25">
      <c r="A11" s="87"/>
      <c r="B11" s="31" t="s">
        <v>78</v>
      </c>
      <c r="C11" s="31" t="s">
        <v>69</v>
      </c>
      <c r="D11" s="112" t="s">
        <v>70</v>
      </c>
      <c r="E11" s="112">
        <v>2</v>
      </c>
      <c r="F11" s="32">
        <v>2.39</v>
      </c>
      <c r="G11" s="33" t="s">
        <v>109</v>
      </c>
      <c r="H11" s="33">
        <v>53</v>
      </c>
      <c r="I11" s="59">
        <v>58.18</v>
      </c>
      <c r="J11" s="61" t="s">
        <v>113</v>
      </c>
    </row>
    <row r="12" spans="1:11" x14ac:dyDescent="0.25">
      <c r="A12" s="34" t="s">
        <v>82</v>
      </c>
      <c r="B12" s="31" t="s">
        <v>79</v>
      </c>
      <c r="C12" s="31" t="s">
        <v>81</v>
      </c>
      <c r="D12" s="31" t="s">
        <v>80</v>
      </c>
      <c r="E12" s="31" t="s">
        <v>83</v>
      </c>
      <c r="F12" s="32">
        <v>3</v>
      </c>
      <c r="G12" s="33" t="s">
        <v>110</v>
      </c>
      <c r="H12" s="33">
        <v>76</v>
      </c>
      <c r="I12" s="59">
        <v>76.2</v>
      </c>
      <c r="J12" s="61" t="s">
        <v>113</v>
      </c>
    </row>
    <row r="13" spans="1:11" s="1" customFormat="1" x14ac:dyDescent="0.25"/>
  </sheetData>
  <sortState ref="B11:J11">
    <sortCondition descending="1" ref="I11"/>
  </sortState>
  <mergeCells count="5">
    <mergeCell ref="A4:A5"/>
    <mergeCell ref="A6:A8"/>
    <mergeCell ref="A10:A11"/>
    <mergeCell ref="A1:J1"/>
    <mergeCell ref="A2:J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L32"/>
  <sheetViews>
    <sheetView workbookViewId="0">
      <selection activeCell="C36" sqref="C36"/>
    </sheetView>
  </sheetViews>
  <sheetFormatPr defaultRowHeight="15" x14ac:dyDescent="0.25"/>
  <cols>
    <col min="1" max="1" width="34.140625" customWidth="1"/>
    <col min="2" max="2" width="23.140625" customWidth="1"/>
    <col min="3" max="3" width="22.7109375" customWidth="1"/>
    <col min="4" max="4" width="19.5703125" customWidth="1"/>
    <col min="5" max="5" width="21.28515625" customWidth="1"/>
    <col min="6" max="6" width="16.140625" customWidth="1"/>
    <col min="7" max="7" width="18.42578125" customWidth="1"/>
    <col min="8" max="8" width="10.85546875" customWidth="1"/>
  </cols>
  <sheetData>
    <row r="1" spans="1:12" ht="33.75" customHeight="1" x14ac:dyDescent="0.25">
      <c r="A1" s="100" t="s">
        <v>24</v>
      </c>
      <c r="B1" s="99"/>
      <c r="C1" s="99"/>
      <c r="D1" s="99"/>
      <c r="E1" s="99"/>
      <c r="F1" s="99"/>
      <c r="G1" s="99"/>
      <c r="H1" s="93"/>
    </row>
    <row r="2" spans="1:12" ht="18.75" customHeight="1" x14ac:dyDescent="0.25">
      <c r="A2" s="98" t="s">
        <v>120</v>
      </c>
      <c r="B2" s="99"/>
      <c r="C2" s="99"/>
      <c r="D2" s="99"/>
      <c r="E2" s="99"/>
      <c r="F2" s="99"/>
      <c r="G2" s="99"/>
      <c r="H2" s="93"/>
    </row>
    <row r="3" spans="1:12" x14ac:dyDescent="0.25">
      <c r="A3" s="106" t="s">
        <v>6</v>
      </c>
      <c r="B3" s="4" t="s">
        <v>0</v>
      </c>
      <c r="C3" s="4" t="s">
        <v>53</v>
      </c>
      <c r="D3" s="4" t="s">
        <v>100</v>
      </c>
      <c r="E3" s="5" t="s">
        <v>101</v>
      </c>
      <c r="F3" s="4" t="s">
        <v>1</v>
      </c>
      <c r="G3" s="6" t="s">
        <v>54</v>
      </c>
      <c r="H3" s="54" t="s">
        <v>112</v>
      </c>
    </row>
    <row r="4" spans="1:12" x14ac:dyDescent="0.25">
      <c r="A4" s="102"/>
      <c r="B4" s="7" t="s">
        <v>4</v>
      </c>
      <c r="C4" s="7">
        <v>3</v>
      </c>
      <c r="D4" s="11">
        <v>2.27</v>
      </c>
      <c r="E4" s="8">
        <v>59.63</v>
      </c>
      <c r="F4" s="9">
        <v>45.5</v>
      </c>
      <c r="G4" s="10">
        <f t="shared" ref="G4:G11" si="0">(E4+F4)/2</f>
        <v>52.564999999999998</v>
      </c>
      <c r="H4" s="54" t="s">
        <v>113</v>
      </c>
      <c r="J4" s="64"/>
    </row>
    <row r="5" spans="1:12" x14ac:dyDescent="0.25">
      <c r="A5" s="102"/>
      <c r="B5" s="7" t="s">
        <v>3</v>
      </c>
      <c r="C5" s="7">
        <v>3</v>
      </c>
      <c r="D5" s="11">
        <v>2.46</v>
      </c>
      <c r="E5" s="8">
        <v>64.06</v>
      </c>
      <c r="F5" s="9">
        <v>34.25</v>
      </c>
      <c r="G5" s="10">
        <f t="shared" si="0"/>
        <v>49.155000000000001</v>
      </c>
      <c r="H5" s="54" t="s">
        <v>113</v>
      </c>
      <c r="J5" s="64"/>
      <c r="L5" t="e">
        <f>EĞER+IF(F8,(E8+F8)/2,"girmedi")</f>
        <v>#NAME?</v>
      </c>
    </row>
    <row r="6" spans="1:12" x14ac:dyDescent="0.25">
      <c r="A6" s="102"/>
      <c r="B6" s="7" t="s">
        <v>5</v>
      </c>
      <c r="C6" s="7">
        <v>3</v>
      </c>
      <c r="D6" s="7">
        <v>2.35</v>
      </c>
      <c r="E6" s="8">
        <v>61.5</v>
      </c>
      <c r="F6" s="9">
        <v>36.75</v>
      </c>
      <c r="G6" s="10">
        <f t="shared" si="0"/>
        <v>49.125</v>
      </c>
      <c r="H6" s="55" t="s">
        <v>114</v>
      </c>
      <c r="J6" s="64"/>
    </row>
    <row r="7" spans="1:12" x14ac:dyDescent="0.25">
      <c r="A7" s="103"/>
      <c r="B7" s="7" t="s">
        <v>2</v>
      </c>
      <c r="C7" s="7">
        <v>3</v>
      </c>
      <c r="D7" s="7">
        <v>2.4900000000000002</v>
      </c>
      <c r="E7" s="8">
        <v>64.760000000000005</v>
      </c>
      <c r="F7" s="9">
        <v>25.25</v>
      </c>
      <c r="G7" s="10">
        <f t="shared" si="0"/>
        <v>45.005000000000003</v>
      </c>
      <c r="H7" s="55" t="s">
        <v>115</v>
      </c>
      <c r="J7" s="64"/>
    </row>
    <row r="8" spans="1:12" x14ac:dyDescent="0.25">
      <c r="A8" s="105" t="s">
        <v>7</v>
      </c>
      <c r="B8" s="12" t="s">
        <v>10</v>
      </c>
      <c r="C8" s="12">
        <v>2</v>
      </c>
      <c r="D8" s="12">
        <v>2.64</v>
      </c>
      <c r="E8" s="13">
        <v>68.260000000000005</v>
      </c>
      <c r="F8" s="14" t="s">
        <v>89</v>
      </c>
      <c r="G8" s="15">
        <f t="shared" si="0"/>
        <v>46.63</v>
      </c>
      <c r="H8" s="55" t="s">
        <v>113</v>
      </c>
      <c r="J8" s="64"/>
    </row>
    <row r="9" spans="1:12" x14ac:dyDescent="0.25">
      <c r="A9" s="102"/>
      <c r="B9" s="12" t="s">
        <v>11</v>
      </c>
      <c r="C9" s="12">
        <v>2</v>
      </c>
      <c r="D9" s="12">
        <v>2.3199999999999998</v>
      </c>
      <c r="E9" s="13">
        <v>60.8</v>
      </c>
      <c r="F9" s="14">
        <v>18.25</v>
      </c>
      <c r="G9" s="15">
        <f t="shared" si="0"/>
        <v>39.524999999999999</v>
      </c>
      <c r="H9" s="55" t="s">
        <v>113</v>
      </c>
      <c r="J9" s="64"/>
    </row>
    <row r="10" spans="1:12" x14ac:dyDescent="0.25">
      <c r="A10" s="102"/>
      <c r="B10" s="12" t="s">
        <v>12</v>
      </c>
      <c r="C10" s="12">
        <v>2</v>
      </c>
      <c r="D10" s="12">
        <v>2.29</v>
      </c>
      <c r="E10" s="13">
        <v>60.1</v>
      </c>
      <c r="F10" s="14">
        <v>18.25</v>
      </c>
      <c r="G10" s="15">
        <f t="shared" si="0"/>
        <v>39.174999999999997</v>
      </c>
      <c r="H10" s="55" t="s">
        <v>114</v>
      </c>
      <c r="J10" s="64"/>
    </row>
    <row r="11" spans="1:12" x14ac:dyDescent="0.25">
      <c r="A11" s="102"/>
      <c r="B11" s="12" t="s">
        <v>52</v>
      </c>
      <c r="C11" s="12">
        <v>1</v>
      </c>
      <c r="D11" s="12">
        <v>2.68</v>
      </c>
      <c r="E11" s="13">
        <v>69.2</v>
      </c>
      <c r="F11" s="14" t="s">
        <v>90</v>
      </c>
      <c r="G11" s="15">
        <f t="shared" si="0"/>
        <v>36.6</v>
      </c>
      <c r="H11" s="55" t="s">
        <v>115</v>
      </c>
      <c r="J11" s="64"/>
    </row>
    <row r="12" spans="1:12" x14ac:dyDescent="0.25">
      <c r="A12" s="102"/>
      <c r="B12" s="38" t="s">
        <v>9</v>
      </c>
      <c r="C12" s="38">
        <v>1</v>
      </c>
      <c r="D12" s="38">
        <v>2.57</v>
      </c>
      <c r="E12" s="39">
        <v>66.63</v>
      </c>
      <c r="F12" s="40" t="s">
        <v>87</v>
      </c>
      <c r="G12" s="41">
        <f>E12/2</f>
        <v>33.314999999999998</v>
      </c>
      <c r="H12" s="56" t="s">
        <v>116</v>
      </c>
      <c r="J12" s="64"/>
    </row>
    <row r="13" spans="1:12" x14ac:dyDescent="0.25">
      <c r="A13" s="103"/>
      <c r="B13" s="38" t="s">
        <v>8</v>
      </c>
      <c r="C13" s="38">
        <v>1</v>
      </c>
      <c r="D13" s="38">
        <v>2.38</v>
      </c>
      <c r="E13" s="39">
        <v>62.2</v>
      </c>
      <c r="F13" s="40" t="s">
        <v>87</v>
      </c>
      <c r="G13" s="41">
        <f>E13/2</f>
        <v>31.1</v>
      </c>
      <c r="H13" s="56" t="s">
        <v>116</v>
      </c>
      <c r="J13" s="64"/>
    </row>
    <row r="14" spans="1:12" x14ac:dyDescent="0.25">
      <c r="A14" s="104" t="s">
        <v>48</v>
      </c>
      <c r="B14" s="16" t="s">
        <v>49</v>
      </c>
      <c r="C14" s="16">
        <v>2</v>
      </c>
      <c r="D14" s="16">
        <v>2.77</v>
      </c>
      <c r="E14" s="17">
        <v>71.3</v>
      </c>
      <c r="F14" s="18">
        <v>53.25</v>
      </c>
      <c r="G14" s="19">
        <f t="shared" ref="G14:G17" si="1">(E14+F14)/2</f>
        <v>62.274999999999999</v>
      </c>
      <c r="H14" s="54" t="s">
        <v>113</v>
      </c>
      <c r="J14" s="64"/>
    </row>
    <row r="15" spans="1:12" x14ac:dyDescent="0.25">
      <c r="A15" s="102"/>
      <c r="B15" s="16" t="s">
        <v>50</v>
      </c>
      <c r="C15" s="16">
        <v>3</v>
      </c>
      <c r="D15" s="16">
        <v>2.58</v>
      </c>
      <c r="E15" s="17">
        <v>66.86</v>
      </c>
      <c r="F15" s="18" t="s">
        <v>91</v>
      </c>
      <c r="G15" s="19">
        <f>(E15+F15)/2</f>
        <v>54.93</v>
      </c>
      <c r="H15" s="54" t="s">
        <v>113</v>
      </c>
      <c r="J15" s="64"/>
    </row>
    <row r="16" spans="1:12" x14ac:dyDescent="0.25">
      <c r="A16" s="103"/>
      <c r="B16" s="16" t="s">
        <v>51</v>
      </c>
      <c r="C16" s="16">
        <v>3</v>
      </c>
      <c r="D16" s="16">
        <v>2.25</v>
      </c>
      <c r="E16" s="17">
        <v>59.16</v>
      </c>
      <c r="F16" s="18" t="s">
        <v>92</v>
      </c>
      <c r="G16" s="19">
        <f>(E16+F16)/2</f>
        <v>46.08</v>
      </c>
      <c r="H16" s="55" t="s">
        <v>114</v>
      </c>
      <c r="J16" s="64"/>
    </row>
    <row r="17" spans="1:10" x14ac:dyDescent="0.25">
      <c r="A17" s="101" t="s">
        <v>17</v>
      </c>
      <c r="B17" s="20" t="s">
        <v>18</v>
      </c>
      <c r="C17" s="20">
        <v>3</v>
      </c>
      <c r="D17" s="20">
        <v>2.4500000000000002</v>
      </c>
      <c r="E17" s="21">
        <v>63.83</v>
      </c>
      <c r="F17" s="22" t="s">
        <v>93</v>
      </c>
      <c r="G17" s="23">
        <f t="shared" si="1"/>
        <v>50.914999999999999</v>
      </c>
      <c r="H17" s="54" t="s">
        <v>113</v>
      </c>
      <c r="J17" s="64"/>
    </row>
    <row r="18" spans="1:10" x14ac:dyDescent="0.25">
      <c r="A18" s="102"/>
      <c r="B18" s="20" t="s">
        <v>20</v>
      </c>
      <c r="C18" s="20">
        <v>3</v>
      </c>
      <c r="D18" s="20">
        <v>2.44</v>
      </c>
      <c r="E18" s="21">
        <v>63.6</v>
      </c>
      <c r="F18" s="22">
        <v>35.75</v>
      </c>
      <c r="G18" s="23">
        <f t="shared" ref="G18:G22" si="2">(E18+F18)/2</f>
        <v>49.674999999999997</v>
      </c>
      <c r="H18" s="54" t="s">
        <v>113</v>
      </c>
      <c r="I18" t="s">
        <v>102</v>
      </c>
      <c r="J18" s="64"/>
    </row>
    <row r="19" spans="1:10" x14ac:dyDescent="0.25">
      <c r="A19" s="102"/>
      <c r="B19" s="20" t="s">
        <v>23</v>
      </c>
      <c r="C19" s="20">
        <v>3</v>
      </c>
      <c r="D19" s="20">
        <v>2.5499999999999998</v>
      </c>
      <c r="E19" s="21">
        <v>66.16</v>
      </c>
      <c r="F19" s="22">
        <v>26.25</v>
      </c>
      <c r="G19" s="23">
        <f t="shared" si="2"/>
        <v>46.204999999999998</v>
      </c>
      <c r="H19" s="55" t="s">
        <v>114</v>
      </c>
      <c r="J19" s="64"/>
    </row>
    <row r="20" spans="1:10" x14ac:dyDescent="0.25">
      <c r="A20" s="102"/>
      <c r="B20" s="20" t="s">
        <v>22</v>
      </c>
      <c r="C20" s="20">
        <v>3</v>
      </c>
      <c r="D20" s="20">
        <v>2.33</v>
      </c>
      <c r="E20" s="21">
        <v>61.03</v>
      </c>
      <c r="F20" s="22" t="s">
        <v>94</v>
      </c>
      <c r="G20" s="23">
        <f t="shared" si="2"/>
        <v>42.515000000000001</v>
      </c>
      <c r="H20" s="55" t="s">
        <v>115</v>
      </c>
      <c r="J20" s="64"/>
    </row>
    <row r="21" spans="1:10" x14ac:dyDescent="0.25">
      <c r="A21" s="102"/>
      <c r="B21" s="42" t="s">
        <v>21</v>
      </c>
      <c r="C21" s="42">
        <v>3</v>
      </c>
      <c r="D21" s="42">
        <v>2.2400000000000002</v>
      </c>
      <c r="E21" s="43">
        <v>58.93</v>
      </c>
      <c r="F21" s="44">
        <v>18.5</v>
      </c>
      <c r="G21" s="45">
        <f t="shared" si="2"/>
        <v>38.715000000000003</v>
      </c>
      <c r="H21" s="56" t="s">
        <v>116</v>
      </c>
      <c r="J21" s="64"/>
    </row>
    <row r="22" spans="1:10" x14ac:dyDescent="0.25">
      <c r="A22" s="103"/>
      <c r="B22" s="42" t="s">
        <v>19</v>
      </c>
      <c r="C22" s="42">
        <v>3</v>
      </c>
      <c r="D22" s="42">
        <v>2.2000000000000002</v>
      </c>
      <c r="E22" s="43">
        <v>58</v>
      </c>
      <c r="F22" s="44">
        <v>16.5</v>
      </c>
      <c r="G22" s="45">
        <f t="shared" si="2"/>
        <v>37.25</v>
      </c>
      <c r="H22" s="56" t="s">
        <v>116</v>
      </c>
      <c r="J22" s="64"/>
    </row>
    <row r="23" spans="1:10" x14ac:dyDescent="0.25">
      <c r="A23" s="94" t="s">
        <v>123</v>
      </c>
      <c r="B23" s="50" t="s">
        <v>132</v>
      </c>
      <c r="C23" s="50">
        <v>3</v>
      </c>
      <c r="D23" s="50">
        <v>2.65</v>
      </c>
      <c r="E23" s="51">
        <v>68.5</v>
      </c>
      <c r="F23" s="52">
        <v>49.5</v>
      </c>
      <c r="G23" s="53">
        <f t="shared" ref="G23" si="3">(E23+F23)/2</f>
        <v>59</v>
      </c>
      <c r="H23" s="54" t="s">
        <v>113</v>
      </c>
    </row>
    <row r="24" spans="1:10" x14ac:dyDescent="0.25">
      <c r="A24" s="95"/>
      <c r="B24" s="50" t="s">
        <v>130</v>
      </c>
      <c r="C24" s="50">
        <v>2</v>
      </c>
      <c r="D24" s="50">
        <v>2.69</v>
      </c>
      <c r="E24" s="51">
        <v>69.430000000000007</v>
      </c>
      <c r="F24" s="52" t="s">
        <v>95</v>
      </c>
      <c r="G24" s="53">
        <f t="shared" ref="G24:G29" si="4">(E24+F24)/2</f>
        <v>55.715000000000003</v>
      </c>
      <c r="H24" s="54" t="s">
        <v>113</v>
      </c>
    </row>
    <row r="25" spans="1:10" x14ac:dyDescent="0.25">
      <c r="A25" s="95"/>
      <c r="B25" s="50" t="s">
        <v>15</v>
      </c>
      <c r="C25" s="50">
        <v>2</v>
      </c>
      <c r="D25" s="50">
        <v>2.74</v>
      </c>
      <c r="E25" s="51">
        <v>70.599999999999994</v>
      </c>
      <c r="F25" s="52">
        <v>32.75</v>
      </c>
      <c r="G25" s="53">
        <f t="shared" si="4"/>
        <v>51.674999999999997</v>
      </c>
      <c r="H25" s="55" t="s">
        <v>114</v>
      </c>
    </row>
    <row r="26" spans="1:10" x14ac:dyDescent="0.25">
      <c r="A26" s="95"/>
      <c r="B26" s="50" t="s">
        <v>129</v>
      </c>
      <c r="C26" s="50">
        <v>2</v>
      </c>
      <c r="D26" s="50">
        <v>2.5099999999999998</v>
      </c>
      <c r="E26" s="51">
        <v>65.23</v>
      </c>
      <c r="F26" s="52">
        <v>33.5</v>
      </c>
      <c r="G26" s="53">
        <f t="shared" si="4"/>
        <v>49.365000000000002</v>
      </c>
      <c r="H26" s="73" t="s">
        <v>115</v>
      </c>
    </row>
    <row r="27" spans="1:10" x14ac:dyDescent="0.25">
      <c r="A27" s="95"/>
      <c r="B27" s="46" t="s">
        <v>131</v>
      </c>
      <c r="C27" s="46">
        <v>3</v>
      </c>
      <c r="D27" s="46">
        <v>2.46</v>
      </c>
      <c r="E27" s="47">
        <v>64.06</v>
      </c>
      <c r="F27" s="48">
        <v>33.75</v>
      </c>
      <c r="G27" s="49">
        <f t="shared" si="4"/>
        <v>48.905000000000001</v>
      </c>
      <c r="H27" s="56" t="s">
        <v>116</v>
      </c>
    </row>
    <row r="28" spans="1:10" x14ac:dyDescent="0.25">
      <c r="A28" s="95"/>
      <c r="B28" s="46" t="s">
        <v>16</v>
      </c>
      <c r="C28" s="46">
        <v>2</v>
      </c>
      <c r="D28" s="46">
        <v>2.4</v>
      </c>
      <c r="E28" s="47">
        <v>62.66</v>
      </c>
      <c r="F28" s="48" t="s">
        <v>94</v>
      </c>
      <c r="G28" s="49">
        <f t="shared" si="4"/>
        <v>43.33</v>
      </c>
      <c r="H28" s="56" t="s">
        <v>116</v>
      </c>
    </row>
    <row r="29" spans="1:10" x14ac:dyDescent="0.25">
      <c r="A29" s="95"/>
      <c r="B29" s="46" t="s">
        <v>128</v>
      </c>
      <c r="C29" s="46">
        <v>2</v>
      </c>
      <c r="D29" s="46">
        <v>2.4300000000000002</v>
      </c>
      <c r="E29" s="47">
        <v>63.36</v>
      </c>
      <c r="F29" s="48">
        <v>17.5</v>
      </c>
      <c r="G29" s="49">
        <f t="shared" si="4"/>
        <v>40.43</v>
      </c>
      <c r="H29" s="56" t="s">
        <v>116</v>
      </c>
    </row>
    <row r="30" spans="1:10" x14ac:dyDescent="0.25">
      <c r="A30" s="96" t="s">
        <v>124</v>
      </c>
      <c r="B30" s="67" t="s">
        <v>125</v>
      </c>
      <c r="C30" s="67">
        <v>3</v>
      </c>
      <c r="D30" s="67">
        <v>2.78</v>
      </c>
      <c r="E30" s="68">
        <v>71.53</v>
      </c>
      <c r="F30" s="69">
        <v>27.75</v>
      </c>
      <c r="G30" s="70">
        <f t="shared" ref="G30" si="5">(E30+F30)/2</f>
        <v>49.64</v>
      </c>
      <c r="H30" s="71" t="s">
        <v>113</v>
      </c>
    </row>
    <row r="31" spans="1:10" x14ac:dyDescent="0.25">
      <c r="A31" s="97"/>
      <c r="B31" s="67" t="s">
        <v>127</v>
      </c>
      <c r="C31" s="67">
        <v>2</v>
      </c>
      <c r="D31" s="67">
        <v>2.71</v>
      </c>
      <c r="E31" s="68">
        <v>69.900000000000006</v>
      </c>
      <c r="F31" s="69">
        <v>23.75</v>
      </c>
      <c r="G31" s="70">
        <f>(E31+F31)/2</f>
        <v>46.825000000000003</v>
      </c>
      <c r="H31" s="72" t="s">
        <v>113</v>
      </c>
    </row>
    <row r="32" spans="1:10" x14ac:dyDescent="0.25">
      <c r="A32" s="97"/>
      <c r="B32" s="67" t="s">
        <v>126</v>
      </c>
      <c r="C32" s="67">
        <v>3</v>
      </c>
      <c r="D32" s="67">
        <v>2.5099999999999998</v>
      </c>
      <c r="E32" s="68">
        <v>65.23</v>
      </c>
      <c r="F32" s="69">
        <v>24.5</v>
      </c>
      <c r="G32" s="70">
        <f>(E32+F32)/2</f>
        <v>44.865000000000002</v>
      </c>
      <c r="H32" s="66" t="s">
        <v>114</v>
      </c>
    </row>
  </sheetData>
  <sortState ref="B31:G32">
    <sortCondition descending="1" ref="G32"/>
  </sortState>
  <mergeCells count="8">
    <mergeCell ref="A23:A29"/>
    <mergeCell ref="A30:A32"/>
    <mergeCell ref="A2:H2"/>
    <mergeCell ref="A1:H1"/>
    <mergeCell ref="A17:A22"/>
    <mergeCell ref="A14:A16"/>
    <mergeCell ref="A8:A13"/>
    <mergeCell ref="A3:A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E15"/>
  <sheetViews>
    <sheetView topLeftCell="A4" workbookViewId="0">
      <selection activeCell="D11" sqref="D11"/>
    </sheetView>
  </sheetViews>
  <sheetFormatPr defaultRowHeight="15" x14ac:dyDescent="0.25"/>
  <cols>
    <col min="1" max="1" width="22.5703125" customWidth="1"/>
    <col min="2" max="2" width="30.5703125" customWidth="1"/>
    <col min="3" max="3" width="29.5703125" customWidth="1"/>
    <col min="4" max="4" width="21.85546875" customWidth="1"/>
  </cols>
  <sheetData>
    <row r="1" spans="1:5" ht="32.25" customHeight="1" x14ac:dyDescent="0.25">
      <c r="A1" s="110" t="s">
        <v>25</v>
      </c>
      <c r="B1" s="99"/>
      <c r="C1" s="99"/>
      <c r="D1" s="93"/>
    </row>
    <row r="2" spans="1:5" ht="15.75" x14ac:dyDescent="0.25">
      <c r="A2" s="107" t="s">
        <v>31</v>
      </c>
      <c r="B2" s="108"/>
      <c r="C2" s="108"/>
      <c r="D2" s="109"/>
    </row>
    <row r="3" spans="1:5" x14ac:dyDescent="0.25">
      <c r="A3" s="25" t="s">
        <v>26</v>
      </c>
      <c r="B3" s="25" t="s">
        <v>96</v>
      </c>
      <c r="C3" s="26" t="s">
        <v>97</v>
      </c>
      <c r="D3" s="63" t="s">
        <v>112</v>
      </c>
    </row>
    <row r="4" spans="1:5" x14ac:dyDescent="0.25">
      <c r="A4" s="65" t="s">
        <v>30</v>
      </c>
      <c r="B4" s="65" t="s">
        <v>32</v>
      </c>
      <c r="C4" s="30">
        <v>65</v>
      </c>
      <c r="D4" s="62" t="s">
        <v>113</v>
      </c>
    </row>
    <row r="5" spans="1:5" x14ac:dyDescent="0.25">
      <c r="A5" s="24" t="s">
        <v>28</v>
      </c>
      <c r="B5" s="24" t="s">
        <v>29</v>
      </c>
      <c r="C5" s="29">
        <v>56.25</v>
      </c>
      <c r="D5" s="62" t="s">
        <v>113</v>
      </c>
    </row>
    <row r="6" spans="1:5" ht="15.75" x14ac:dyDescent="0.25">
      <c r="A6" s="111" t="s">
        <v>33</v>
      </c>
      <c r="B6" s="99"/>
      <c r="C6" s="99"/>
      <c r="D6" s="93"/>
    </row>
    <row r="7" spans="1:5" x14ac:dyDescent="0.25">
      <c r="A7" s="2" t="s">
        <v>26</v>
      </c>
      <c r="B7" s="2" t="s">
        <v>27</v>
      </c>
      <c r="C7" s="2" t="s">
        <v>36</v>
      </c>
      <c r="D7" s="63" t="s">
        <v>112</v>
      </c>
    </row>
    <row r="8" spans="1:5" x14ac:dyDescent="0.25">
      <c r="A8" s="3" t="s">
        <v>34</v>
      </c>
      <c r="B8" s="3" t="s">
        <v>35</v>
      </c>
      <c r="C8" s="27">
        <v>70.5</v>
      </c>
      <c r="D8" s="62" t="s">
        <v>113</v>
      </c>
    </row>
    <row r="9" spans="1:5" x14ac:dyDescent="0.25">
      <c r="A9" s="3" t="s">
        <v>41</v>
      </c>
      <c r="B9" s="3" t="s">
        <v>42</v>
      </c>
      <c r="C9" s="27">
        <v>68.75</v>
      </c>
      <c r="D9" s="62" t="s">
        <v>113</v>
      </c>
    </row>
    <row r="10" spans="1:5" ht="60" x14ac:dyDescent="0.25">
      <c r="A10" s="75" t="s">
        <v>45</v>
      </c>
      <c r="B10" s="75" t="s">
        <v>38</v>
      </c>
      <c r="C10" s="85">
        <v>66</v>
      </c>
      <c r="D10" s="83" t="s">
        <v>121</v>
      </c>
      <c r="E10" s="79"/>
    </row>
    <row r="11" spans="1:5" x14ac:dyDescent="0.25">
      <c r="A11" s="3" t="s">
        <v>46</v>
      </c>
      <c r="B11" s="3" t="s">
        <v>47</v>
      </c>
      <c r="C11" s="27">
        <v>61</v>
      </c>
      <c r="D11" s="62" t="s">
        <v>122</v>
      </c>
    </row>
    <row r="12" spans="1:5" ht="15.75" customHeight="1" x14ac:dyDescent="0.25">
      <c r="A12" s="3" t="s">
        <v>43</v>
      </c>
      <c r="B12" s="3" t="s">
        <v>44</v>
      </c>
      <c r="C12" s="27">
        <v>49</v>
      </c>
      <c r="D12" s="62"/>
    </row>
    <row r="13" spans="1:5" ht="60" x14ac:dyDescent="0.25">
      <c r="A13" s="35" t="s">
        <v>37</v>
      </c>
      <c r="B13" s="35" t="s">
        <v>38</v>
      </c>
      <c r="C13" s="37" t="s">
        <v>87</v>
      </c>
      <c r="D13" s="83" t="s">
        <v>121</v>
      </c>
      <c r="E13" s="79"/>
    </row>
    <row r="14" spans="1:5" ht="30" x14ac:dyDescent="0.25">
      <c r="A14" s="35" t="s">
        <v>39</v>
      </c>
      <c r="B14" s="35" t="s">
        <v>40</v>
      </c>
      <c r="C14" s="37" t="s">
        <v>87</v>
      </c>
      <c r="D14" s="84" t="s">
        <v>133</v>
      </c>
      <c r="E14" s="79"/>
    </row>
    <row r="15" spans="1:5" x14ac:dyDescent="0.25">
      <c r="C15" s="28"/>
      <c r="D15" s="79"/>
      <c r="E15" s="79"/>
    </row>
  </sheetData>
  <sortState ref="A8:C12">
    <sortCondition descending="1" ref="C12"/>
  </sortState>
  <mergeCells count="3">
    <mergeCell ref="A2:D2"/>
    <mergeCell ref="A1:D1"/>
    <mergeCell ref="A6:D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Staj Hareketliliği</vt:lpstr>
      <vt:lpstr>Öğrenci Öğrenim Hareketliliği</vt:lpstr>
      <vt:lpstr>Eğitim Alma Hareketliliği</vt:lpstr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ub</cp:lastModifiedBy>
  <dcterms:created xsi:type="dcterms:W3CDTF">2013-03-08T07:56:25Z</dcterms:created>
  <dcterms:modified xsi:type="dcterms:W3CDTF">2013-03-26T09:44:23Z</dcterms:modified>
</cp:coreProperties>
</file>